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bookViews>
    <workbookView xWindow="0" yWindow="0" windowWidth="28800" windowHeight="12030"/>
  </bookViews>
  <sheets>
    <sheet name="DATOS AJUSTADOS RESUMEN X PROY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E6" i="1"/>
  <c r="F6" i="1" s="1"/>
  <c r="H6" i="1" s="1"/>
  <c r="I5" i="1"/>
  <c r="E5" i="1"/>
  <c r="F5" i="1" s="1"/>
  <c r="H5" i="1" s="1"/>
  <c r="I4" i="1"/>
  <c r="E4" i="1"/>
  <c r="F4" i="1" s="1"/>
  <c r="H4" i="1" s="1"/>
  <c r="I3" i="1"/>
  <c r="E3" i="1"/>
  <c r="F3" i="1" s="1"/>
  <c r="H3" i="1" s="1"/>
  <c r="J6" i="1" l="1"/>
  <c r="K6" i="1" s="1"/>
  <c r="J4" i="1"/>
  <c r="K4" i="1"/>
  <c r="J3" i="1"/>
  <c r="K3" i="1" s="1"/>
  <c r="J5" i="1"/>
  <c r="K5" i="1" s="1"/>
  <c r="K7" i="1" l="1"/>
</calcChain>
</file>

<file path=xl/sharedStrings.xml><?xml version="1.0" encoding="utf-8"?>
<sst xmlns="http://schemas.openxmlformats.org/spreadsheetml/2006/main" count="19" uniqueCount="17">
  <si>
    <t>Tabla 1. Calculo de horas CTeI de un proyecto de investigación, integrando prestaciones sociales+ parafiscales, como contrapartida en especie</t>
  </si>
  <si>
    <t>N</t>
  </si>
  <si>
    <t>ROL</t>
  </si>
  <si>
    <t>VALOR DEL SALARIO   </t>
  </si>
  <si>
    <t>HORAS DE DEDICACIÓN A LA SEMANA</t>
  </si>
  <si>
    <t>VALOR HORAS DE DEDICACIÓN A LA SEMANA</t>
  </si>
  <si>
    <t xml:space="preserve">VALOR HORAS DE DEDICACIÓN AL MES </t>
  </si>
  <si>
    <t xml:space="preserve">MESES DE PARTICIPACIÓN EN EL PROYECTO </t>
  </si>
  <si>
    <t xml:space="preserve">VALOR TOTAL DE HORAS  (SIN PRESTACIONES) EN LA DURACIÓN DEL PROYECTO </t>
  </si>
  <si>
    <t xml:space="preserve">% DE LAS PRESTACIONES SOCIALES +PARAFISCALES </t>
  </si>
  <si>
    <t>VALOR PRESTACIONES SOCIALES +PARAFISCALES</t>
  </si>
  <si>
    <t>VALOR TOTAL DE LA HORAS EN EL PROYECTO (Contrapartida en especie)</t>
  </si>
  <si>
    <t xml:space="preserve">INVESTIGADOR PRINCIPAL </t>
  </si>
  <si>
    <t xml:space="preserve">CO-INVESTIGADOR </t>
  </si>
  <si>
    <t xml:space="preserve">Total Contrapartida en Especie </t>
  </si>
  <si>
    <r>
      <t xml:space="preserve">Datos que </t>
    </r>
    <r>
      <rPr>
        <b/>
        <sz val="9"/>
        <color theme="1"/>
        <rFont val="Arial"/>
        <family val="2"/>
      </rPr>
      <t xml:space="preserve">se pueden </t>
    </r>
    <r>
      <rPr>
        <sz val="9"/>
        <color theme="1"/>
        <rFont val="Arial"/>
        <family val="2"/>
      </rPr>
      <t xml:space="preserve">diligenciar  </t>
    </r>
  </si>
  <si>
    <r>
      <t xml:space="preserve">Datos que </t>
    </r>
    <r>
      <rPr>
        <b/>
        <sz val="9"/>
        <color theme="1"/>
        <rFont val="Arial"/>
        <family val="2"/>
      </rPr>
      <t>no se deben</t>
    </r>
    <r>
      <rPr>
        <sz val="9"/>
        <color theme="1"/>
        <rFont val="Arial"/>
        <family val="2"/>
      </rPr>
      <t xml:space="preserve"> diligenciar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</si>
</sst>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164" fontId="3" fillId="3" borderId="5" xfId="1" applyNumberFormat="1" applyFont="1" applyFill="1" applyBorder="1" applyAlignment="1">
      <alignment horizontal="center" wrapText="1"/>
    </xf>
    <xf numFmtId="164" fontId="0" fillId="4" borderId="5" xfId="1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64" fontId="0" fillId="4" borderId="5" xfId="0" applyNumberFormat="1" applyFill="1" applyBorder="1" applyAlignment="1">
      <alignment horizontal="center"/>
    </xf>
    <xf numFmtId="10" fontId="3" fillId="5" borderId="5" xfId="2" applyNumberFormat="1" applyFont="1" applyFill="1" applyBorder="1" applyAlignment="1">
      <alignment horizontal="center" vertical="center" wrapText="1"/>
    </xf>
    <xf numFmtId="164" fontId="3" fillId="5" borderId="5" xfId="1" applyNumberFormat="1" applyFont="1" applyFill="1" applyBorder="1" applyAlignment="1">
      <alignment horizontal="center" vertical="center" wrapText="1"/>
    </xf>
    <xf numFmtId="164" fontId="4" fillId="4" borderId="6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4" fillId="4" borderId="5" xfId="0" applyFont="1" applyFill="1" applyBorder="1" applyAlignment="1">
      <alignment horizontal="center" vertical="center" wrapText="1"/>
    </xf>
    <xf numFmtId="164" fontId="4" fillId="4" borderId="5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5" fillId="0" borderId="0" xfId="0" applyFont="1" applyFill="1" applyBorder="1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="145" zoomScaleNormal="145" workbookViewId="0">
      <selection activeCell="B15" sqref="B15"/>
    </sheetView>
  </sheetViews>
  <sheetFormatPr baseColWidth="10" defaultRowHeight="15" x14ac:dyDescent="0.25"/>
  <cols>
    <col min="1" max="1" width="4.140625" bestFit="1" customWidth="1"/>
    <col min="2" max="2" width="27" bestFit="1" customWidth="1"/>
    <col min="3" max="3" width="12.28515625" customWidth="1"/>
    <col min="4" max="4" width="15.28515625" customWidth="1"/>
    <col min="5" max="5" width="16.140625" hidden="1" customWidth="1"/>
    <col min="6" max="6" width="17.85546875" hidden="1" customWidth="1"/>
    <col min="7" max="7" width="17" customWidth="1"/>
    <col min="8" max="8" width="22.5703125" hidden="1" customWidth="1"/>
    <col min="9" max="9" width="20" hidden="1" customWidth="1"/>
    <col min="10" max="10" width="18.7109375" customWidth="1"/>
    <col min="11" max="11" width="22.42578125" customWidth="1"/>
    <col min="12" max="12" width="13.140625" bestFit="1" customWidth="1"/>
    <col min="13" max="13" width="16.85546875" customWidth="1"/>
    <col min="14" max="14" width="15.42578125" customWidth="1"/>
    <col min="15" max="15" width="25.140625" customWidth="1"/>
  </cols>
  <sheetData>
    <row r="1" spans="1:11" x14ac:dyDescent="0.25">
      <c r="A1" t="s">
        <v>0</v>
      </c>
    </row>
    <row r="2" spans="1:11" ht="63.7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2" t="s">
        <v>7</v>
      </c>
      <c r="H2" s="2" t="s">
        <v>8</v>
      </c>
      <c r="I2" s="1" t="s">
        <v>9</v>
      </c>
      <c r="J2" s="1" t="s">
        <v>10</v>
      </c>
      <c r="K2" s="1" t="s">
        <v>11</v>
      </c>
    </row>
    <row r="3" spans="1:11" x14ac:dyDescent="0.25">
      <c r="A3" s="3">
        <v>1</v>
      </c>
      <c r="B3" s="4" t="s">
        <v>12</v>
      </c>
      <c r="C3" s="5">
        <v>2800000</v>
      </c>
      <c r="D3" s="5">
        <v>15</v>
      </c>
      <c r="E3" s="6">
        <f>(C3/160)*D3</f>
        <v>262500</v>
      </c>
      <c r="F3" s="6">
        <f>E3*4</f>
        <v>1050000</v>
      </c>
      <c r="G3" s="7">
        <v>16</v>
      </c>
      <c r="H3" s="8">
        <f>F3*G3</f>
        <v>16800000</v>
      </c>
      <c r="I3" s="9">
        <f>21.83%+28%</f>
        <v>0.49830000000000002</v>
      </c>
      <c r="J3" s="10">
        <f>H3*I3</f>
        <v>8371440</v>
      </c>
      <c r="K3" s="11">
        <f>H3+J3</f>
        <v>25171440</v>
      </c>
    </row>
    <row r="4" spans="1:11" x14ac:dyDescent="0.25">
      <c r="A4" s="3">
        <v>2</v>
      </c>
      <c r="B4" s="4" t="s">
        <v>13</v>
      </c>
      <c r="C4" s="5"/>
      <c r="D4" s="5"/>
      <c r="E4" s="6">
        <f>(C4/160)*D4</f>
        <v>0</v>
      </c>
      <c r="F4" s="6">
        <f>E4*4</f>
        <v>0</v>
      </c>
      <c r="G4" s="7"/>
      <c r="H4" s="8">
        <f>F4*G4</f>
        <v>0</v>
      </c>
      <c r="I4" s="9">
        <f>21.83%+28%</f>
        <v>0.49830000000000002</v>
      </c>
      <c r="J4" s="10">
        <f>H4*I4</f>
        <v>0</v>
      </c>
      <c r="K4" s="11">
        <f>H4+J4</f>
        <v>0</v>
      </c>
    </row>
    <row r="5" spans="1:11" x14ac:dyDescent="0.25">
      <c r="A5" s="3">
        <v>3</v>
      </c>
      <c r="B5" s="4" t="s">
        <v>13</v>
      </c>
      <c r="C5" s="5"/>
      <c r="D5" s="5"/>
      <c r="E5" s="6">
        <f>(C5/160)*D5</f>
        <v>0</v>
      </c>
      <c r="F5" s="6">
        <f>E5*4</f>
        <v>0</v>
      </c>
      <c r="G5" s="7"/>
      <c r="H5" s="8">
        <f>F5*G5</f>
        <v>0</v>
      </c>
      <c r="I5" s="9">
        <f>21.83%+28%</f>
        <v>0.49830000000000002</v>
      </c>
      <c r="J5" s="10">
        <f>H5*I5</f>
        <v>0</v>
      </c>
      <c r="K5" s="11">
        <f>H5+J5</f>
        <v>0</v>
      </c>
    </row>
    <row r="6" spans="1:11" x14ac:dyDescent="0.25">
      <c r="A6" s="3">
        <v>4</v>
      </c>
      <c r="B6" s="4" t="s">
        <v>13</v>
      </c>
      <c r="C6" s="5"/>
      <c r="D6" s="5"/>
      <c r="E6" s="6">
        <f>(C6/160)*D6</f>
        <v>0</v>
      </c>
      <c r="F6" s="6">
        <f>E6*4</f>
        <v>0</v>
      </c>
      <c r="G6" s="7"/>
      <c r="H6" s="8">
        <f>F6*G6</f>
        <v>0</v>
      </c>
      <c r="I6" s="9">
        <f>21.83%+28%</f>
        <v>0.49830000000000002</v>
      </c>
      <c r="J6" s="10">
        <f>H6*I6</f>
        <v>0</v>
      </c>
      <c r="K6" s="11">
        <f>H6+J6</f>
        <v>0</v>
      </c>
    </row>
    <row r="7" spans="1:11" ht="25.5" x14ac:dyDescent="0.25">
      <c r="A7" s="12"/>
      <c r="B7" s="12"/>
      <c r="C7" s="12"/>
      <c r="D7" s="12"/>
      <c r="J7" s="13" t="s">
        <v>14</v>
      </c>
      <c r="K7" s="14">
        <f>SUM(K3:K6)</f>
        <v>25171440</v>
      </c>
    </row>
    <row r="8" spans="1:11" x14ac:dyDescent="0.25">
      <c r="A8" s="15"/>
      <c r="B8" s="17" t="s">
        <v>15</v>
      </c>
    </row>
    <row r="9" spans="1:11" ht="24.75" x14ac:dyDescent="0.25">
      <c r="A9" s="16"/>
      <c r="B9" s="17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AJUSTADOS RESUMEN X PROYE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GAONA ROA</dc:creator>
  <cp:lastModifiedBy>CAROLINA GAONA ROA</cp:lastModifiedBy>
  <dcterms:created xsi:type="dcterms:W3CDTF">2023-03-11T00:24:46Z</dcterms:created>
  <dcterms:modified xsi:type="dcterms:W3CDTF">2023-03-11T00:26:36Z</dcterms:modified>
</cp:coreProperties>
</file>